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730" windowHeight="796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D20" i="1"/>
  <c r="D106" l="1"/>
  <c r="D42"/>
  <c r="D30"/>
  <c r="D49"/>
  <c r="G75" l="1"/>
  <c r="F30"/>
  <c r="D10"/>
</calcChain>
</file>

<file path=xl/sharedStrings.xml><?xml version="1.0" encoding="utf-8"?>
<sst xmlns="http://schemas.openxmlformats.org/spreadsheetml/2006/main" count="111" uniqueCount="78">
  <si>
    <t>Paragraf</t>
  </si>
  <si>
    <t>Položka</t>
  </si>
  <si>
    <t>Text</t>
  </si>
  <si>
    <t>Částka</t>
  </si>
  <si>
    <t>ROZPOČTOVÉ PŘÍJMY</t>
  </si>
  <si>
    <t>Daň z příjmu fyzických osob</t>
  </si>
  <si>
    <t>Daň z příjmu FO vyb.srážkou</t>
  </si>
  <si>
    <t>Daň z příjmu PO</t>
  </si>
  <si>
    <t>Daň z přidané hodnoty</t>
  </si>
  <si>
    <t>Poplatek za svoz KO</t>
  </si>
  <si>
    <t>Poplatek za psa</t>
  </si>
  <si>
    <t>Odvod z loterií</t>
  </si>
  <si>
    <t>Daň z nemovitých věcí</t>
  </si>
  <si>
    <t>Transfery ze SR - provoz OU</t>
  </si>
  <si>
    <t xml:space="preserve">Příjmy celkem </t>
  </si>
  <si>
    <t>Pěstební činnost</t>
  </si>
  <si>
    <t>Ostatní záležitosti lesního hospodřástvi</t>
  </si>
  <si>
    <t>Předškolní zařízení</t>
  </si>
  <si>
    <t>Sportovní zařízení v majetku obce</t>
  </si>
  <si>
    <t>Veřejné osvětlení</t>
  </si>
  <si>
    <t>Komunálni služby a územní rozvoj</t>
  </si>
  <si>
    <t>Sběr a svoz komunálních odpadů</t>
  </si>
  <si>
    <t>Péče o vzhled obcí a veřejnou zeleň</t>
  </si>
  <si>
    <t>Požární ochrana - dobrovolná část</t>
  </si>
  <si>
    <t xml:space="preserve">Zastupitelstva obcí </t>
  </si>
  <si>
    <t>Činnost místní správy</t>
  </si>
  <si>
    <t>Služby peněžních ústavů</t>
  </si>
  <si>
    <t>Výdaje celkem</t>
  </si>
  <si>
    <t>ROZPOČTOVÉ VÝDAJE</t>
  </si>
  <si>
    <t>Sejmuto dne:</t>
  </si>
  <si>
    <t xml:space="preserve"> </t>
  </si>
  <si>
    <t>Celospolečenská funkce lesů</t>
  </si>
  <si>
    <t>Využití volného času dětí a mláděže</t>
  </si>
  <si>
    <t>Kom.služby - příjmy</t>
  </si>
  <si>
    <t>Využívání a zneškod.kom.odp.</t>
  </si>
  <si>
    <t>Ostatní záležit. kultury,církví a sděl.pr.</t>
  </si>
  <si>
    <t>Podpora ostatních produkčních činností</t>
  </si>
  <si>
    <t>Dividendy VAK</t>
  </si>
  <si>
    <t>Finanční vypořádání</t>
  </si>
  <si>
    <t>Ostatní finanční operace</t>
  </si>
  <si>
    <t>Krizová opatření</t>
  </si>
  <si>
    <t>Daň z příjmu fyzických osob z OSVČ</t>
  </si>
  <si>
    <t>Neinvestiční transfery cizím PO</t>
  </si>
  <si>
    <t>Neinvestiční transfery církvím a náb. Spol.</t>
  </si>
  <si>
    <t>Nákup ostatních služeb</t>
  </si>
  <si>
    <t>Neinvestiční příspěvky zřízeným PO</t>
  </si>
  <si>
    <t>DDHM</t>
  </si>
  <si>
    <t>Nákup materiálu j. n.</t>
  </si>
  <si>
    <t>Pohoštění</t>
  </si>
  <si>
    <t>Dary fyzickým osobám</t>
  </si>
  <si>
    <t>Elektrická energie</t>
  </si>
  <si>
    <t>Opravy a udržování</t>
  </si>
  <si>
    <t xml:space="preserve">Ostatní nákupy j. n. </t>
  </si>
  <si>
    <t>Ostatní nein. transfery veř. rozp. úz. úrovně</t>
  </si>
  <si>
    <t>Platba daní a pop. st. Roz.</t>
  </si>
  <si>
    <t>Základní školy</t>
  </si>
  <si>
    <t>Rezerva na krizová opatření</t>
  </si>
  <si>
    <t>Pohonné hmoty a maziva</t>
  </si>
  <si>
    <t>Odměny členů zastupitelstva</t>
  </si>
  <si>
    <t>Povinné poj. na veřejné zdrav. pojištění</t>
  </si>
  <si>
    <t>Ostatní osobní výdaje</t>
  </si>
  <si>
    <t>Knihy, učební pomůcky a tisk</t>
  </si>
  <si>
    <t>Studená voda</t>
  </si>
  <si>
    <t>Plyn</t>
  </si>
  <si>
    <t>Služby el. komunikací</t>
  </si>
  <si>
    <t>Zpracování dat a služby souv. s inf. a kom. t.</t>
  </si>
  <si>
    <t>Obecné příjmy a výdaje z fin. operací</t>
  </si>
  <si>
    <t>Pojištění funkčně nespecifikované</t>
  </si>
  <si>
    <t>Platby daní a poplatků krajům, obcím a st. f.</t>
  </si>
  <si>
    <t>Výdaje z fin. vyp. mezi kraj., obcemi a DSO</t>
  </si>
  <si>
    <t>Odvádění a čištění odpadn. vod a nakládání s kaly</t>
  </si>
  <si>
    <t>Jaroslava Smolíková - starostka</t>
  </si>
  <si>
    <t>Poštovní služby</t>
  </si>
  <si>
    <t>Činnost registrovaných církví a náboženských společností</t>
  </si>
  <si>
    <t>Silnice</t>
  </si>
  <si>
    <t>Rozhlas a televize</t>
  </si>
  <si>
    <t>Obec Malé Výkleky - SCHVÁLENÝ ROZPOČET NA ROK 2025</t>
  </si>
  <si>
    <t>Vyvěšeno dne: 10.12.2024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</si>
</sst>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3" borderId="1" xfId="0" applyFill="1" applyBorder="1"/>
    <xf numFmtId="0" fontId="0" fillId="0" borderId="0" xfId="0"/>
    <xf numFmtId="0" fontId="0" fillId="0" borderId="1" xfId="0" applyBorder="1"/>
    <xf numFmtId="0" fontId="0" fillId="4" borderId="1" xfId="0" applyFill="1" applyBorder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0" fontId="0" fillId="0" borderId="3" xfId="0" applyBorder="1"/>
    <xf numFmtId="0" fontId="0" fillId="4" borderId="3" xfId="0" applyFill="1" applyBorder="1"/>
    <xf numFmtId="0" fontId="0" fillId="0" borderId="7" xfId="0" applyBorder="1"/>
    <xf numFmtId="4" fontId="0" fillId="4" borderId="8" xfId="0" applyNumberFormat="1" applyFill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4" borderId="10" xfId="0" applyFill="1" applyBorder="1"/>
    <xf numFmtId="4" fontId="0" fillId="4" borderId="11" xfId="0" applyNumberFormat="1" applyFill="1" applyBorder="1" applyAlignment="1">
      <alignment horizontal="left"/>
    </xf>
    <xf numFmtId="4" fontId="0" fillId="0" borderId="2" xfId="0" applyNumberFormat="1" applyBorder="1"/>
    <xf numFmtId="0" fontId="0" fillId="0" borderId="12" xfId="0" applyBorder="1"/>
    <xf numFmtId="0" fontId="0" fillId="0" borderId="13" xfId="0" applyBorder="1"/>
    <xf numFmtId="0" fontId="0" fillId="4" borderId="13" xfId="0" applyFill="1" applyBorder="1"/>
    <xf numFmtId="4" fontId="0" fillId="4" borderId="14" xfId="0" applyNumberFormat="1" applyFill="1" applyBorder="1" applyAlignment="1">
      <alignment horizontal="left"/>
    </xf>
    <xf numFmtId="0" fontId="0" fillId="0" borderId="15" xfId="0" applyBorder="1"/>
    <xf numFmtId="4" fontId="0" fillId="4" borderId="16" xfId="0" applyNumberFormat="1" applyFill="1" applyBorder="1" applyAlignment="1">
      <alignment horizontal="left"/>
    </xf>
    <xf numFmtId="0" fontId="0" fillId="0" borderId="17" xfId="0" applyBorder="1"/>
    <xf numFmtId="0" fontId="0" fillId="0" borderId="18" xfId="0" applyBorder="1"/>
    <xf numFmtId="0" fontId="0" fillId="4" borderId="18" xfId="0" applyFill="1" applyBorder="1"/>
    <xf numFmtId="4" fontId="0" fillId="4" borderId="19" xfId="0" applyNumberFormat="1" applyFill="1" applyBorder="1" applyAlignment="1">
      <alignment horizontal="left"/>
    </xf>
    <xf numFmtId="0" fontId="0" fillId="4" borderId="1" xfId="0" applyFont="1" applyFill="1" applyBorder="1"/>
    <xf numFmtId="0" fontId="0" fillId="4" borderId="13" xfId="0" applyFont="1" applyFill="1" applyBorder="1"/>
    <xf numFmtId="0" fontId="0" fillId="2" borderId="3" xfId="0" applyFill="1" applyBorder="1"/>
    <xf numFmtId="0" fontId="0" fillId="0" borderId="0" xfId="0"/>
    <xf numFmtId="0" fontId="0" fillId="0" borderId="0" xfId="0"/>
    <xf numFmtId="4" fontId="1" fillId="5" borderId="1" xfId="0" applyNumberFormat="1" applyFont="1" applyFill="1" applyBorder="1"/>
    <xf numFmtId="0" fontId="0" fillId="3" borderId="4" xfId="0" applyFill="1" applyBorder="1"/>
    <xf numFmtId="0" fontId="0" fillId="3" borderId="5" xfId="0" applyFill="1" applyBorder="1"/>
    <xf numFmtId="0" fontId="1" fillId="3" borderId="5" xfId="0" applyFont="1" applyFill="1" applyBorder="1"/>
    <xf numFmtId="4" fontId="1" fillId="3" borderId="6" xfId="0" applyNumberFormat="1" applyFont="1" applyFill="1" applyBorder="1"/>
    <xf numFmtId="0" fontId="0" fillId="3" borderId="15" xfId="0" applyFill="1" applyBorder="1"/>
    <xf numFmtId="0" fontId="0" fillId="3" borderId="3" xfId="0" applyFill="1" applyBorder="1"/>
    <xf numFmtId="0" fontId="1" fillId="3" borderId="3" xfId="0" applyFont="1" applyFill="1" applyBorder="1"/>
    <xf numFmtId="4" fontId="1" fillId="3" borderId="16" xfId="0" applyNumberFormat="1" applyFont="1" applyFill="1" applyBorder="1"/>
    <xf numFmtId="4" fontId="1" fillId="2" borderId="3" xfId="0" applyNumberFormat="1" applyFont="1" applyFill="1" applyBorder="1"/>
    <xf numFmtId="0" fontId="1" fillId="2" borderId="3" xfId="0" applyFont="1" applyFill="1" applyBorder="1"/>
    <xf numFmtId="0" fontId="0" fillId="0" borderId="0" xfId="0"/>
    <xf numFmtId="0" fontId="0" fillId="4" borderId="2" xfId="0" applyFill="1" applyBorder="1"/>
    <xf numFmtId="0" fontId="0" fillId="2" borderId="20" xfId="0" applyFill="1" applyBorder="1"/>
    <xf numFmtId="0" fontId="0" fillId="2" borderId="21" xfId="0" applyFill="1" applyBorder="1"/>
    <xf numFmtId="0" fontId="1" fillId="2" borderId="21" xfId="0" applyFont="1" applyFill="1" applyBorder="1"/>
    <xf numFmtId="4" fontId="1" fillId="2" borderId="22" xfId="0" applyNumberFormat="1" applyFont="1" applyFill="1" applyBorder="1"/>
    <xf numFmtId="0" fontId="0" fillId="0" borderId="2" xfId="0" applyBorder="1"/>
    <xf numFmtId="0" fontId="0" fillId="0" borderId="23" xfId="0" applyBorder="1"/>
    <xf numFmtId="4" fontId="0" fillId="4" borderId="24" xfId="0" applyNumberFormat="1" applyFill="1" applyBorder="1" applyAlignment="1">
      <alignment horizontal="left"/>
    </xf>
    <xf numFmtId="4" fontId="0" fillId="0" borderId="1" xfId="0" applyNumberFormat="1" applyFill="1" applyBorder="1"/>
    <xf numFmtId="4" fontId="0" fillId="0" borderId="2" xfId="0" applyNumberFormat="1" applyFill="1" applyBorder="1"/>
    <xf numFmtId="0" fontId="0" fillId="0" borderId="0" xfId="0"/>
    <xf numFmtId="0" fontId="0" fillId="0" borderId="0" xfId="0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2" fillId="0" borderId="0" xfId="0" applyFont="1"/>
    <xf numFmtId="0" fontId="1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1263534</xdr:colOff>
      <xdr:row>10</xdr:row>
      <xdr:rowOff>49877</xdr:rowOff>
    </xdr:from>
    <xdr:ext cx="184731" cy="264560"/>
    <xdr:sp macro="" textlink="">
      <xdr:nvSpPr>
        <xdr:cNvPr id="2" name="TextovéPole 1"/>
        <xdr:cNvSpPr txBox="1"/>
      </xdr:nvSpPr>
      <xdr:spPr>
        <a:xfrm>
          <a:off x="5902036" y="19618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1305098</xdr:colOff>
      <xdr:row>10</xdr:row>
      <xdr:rowOff>124692</xdr:rowOff>
    </xdr:from>
    <xdr:ext cx="184731" cy="264560"/>
    <xdr:sp macro="" textlink="">
      <xdr:nvSpPr>
        <xdr:cNvPr id="3" name="TextovéPole 2"/>
        <xdr:cNvSpPr txBox="1"/>
      </xdr:nvSpPr>
      <xdr:spPr>
        <a:xfrm>
          <a:off x="5943600" y="203661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0"/>
  <sheetViews>
    <sheetView tabSelected="1" topLeftCell="A47" zoomScaleNormal="100" workbookViewId="0">
      <selection activeCell="C109" sqref="C109:D109"/>
    </sheetView>
  </sheetViews>
  <sheetFormatPr defaultRowHeight="15"/>
  <cols>
    <col min="1" max="1" width="7.42578125" bestFit="1" customWidth="1"/>
    <col min="2" max="2" width="7" bestFit="1" customWidth="1"/>
    <col min="3" max="3" width="46.28515625" bestFit="1" customWidth="1"/>
    <col min="4" max="5" width="15.140625" customWidth="1"/>
    <col min="6" max="7" width="11.28515625" bestFit="1" customWidth="1"/>
    <col min="9" max="9" width="12.28515625" customWidth="1"/>
    <col min="14" max="14" width="10" bestFit="1" customWidth="1"/>
  </cols>
  <sheetData>
    <row r="1" spans="1:6">
      <c r="A1" s="66" t="s">
        <v>76</v>
      </c>
      <c r="B1" s="67"/>
      <c r="C1" s="67"/>
      <c r="D1" s="67"/>
    </row>
    <row r="2" spans="1:6">
      <c r="A2" s="67"/>
      <c r="B2" s="67"/>
      <c r="C2" s="67"/>
      <c r="D2" s="67"/>
    </row>
    <row r="3" spans="1:6">
      <c r="A3" s="1" t="s">
        <v>0</v>
      </c>
      <c r="B3" s="1" t="s">
        <v>1</v>
      </c>
      <c r="C3" s="1" t="s">
        <v>2</v>
      </c>
      <c r="D3" s="1" t="s">
        <v>3</v>
      </c>
    </row>
    <row r="4" spans="1:6">
      <c r="A4" s="64" t="s">
        <v>4</v>
      </c>
      <c r="B4" s="64"/>
      <c r="C4" s="64"/>
      <c r="D4" s="2"/>
    </row>
    <row r="5" spans="1:6">
      <c r="A5" s="1"/>
      <c r="B5" s="1">
        <v>1111</v>
      </c>
      <c r="C5" s="1" t="s">
        <v>5</v>
      </c>
      <c r="D5" s="60">
        <v>564900</v>
      </c>
      <c r="F5" s="9"/>
    </row>
    <row r="6" spans="1:6">
      <c r="A6" s="1"/>
      <c r="B6" s="1">
        <v>1112</v>
      </c>
      <c r="C6" s="1" t="s">
        <v>41</v>
      </c>
      <c r="D6" s="60">
        <v>46000</v>
      </c>
    </row>
    <row r="7" spans="1:6">
      <c r="A7" s="1"/>
      <c r="B7" s="1">
        <v>1113</v>
      </c>
      <c r="C7" s="1" t="s">
        <v>6</v>
      </c>
      <c r="D7" s="60">
        <v>97000</v>
      </c>
    </row>
    <row r="8" spans="1:6">
      <c r="A8" s="1"/>
      <c r="B8" s="1">
        <v>1121</v>
      </c>
      <c r="C8" s="1" t="s">
        <v>7</v>
      </c>
      <c r="D8" s="60">
        <v>767000</v>
      </c>
    </row>
    <row r="9" spans="1:6">
      <c r="A9" s="1"/>
      <c r="B9" s="1">
        <v>1211</v>
      </c>
      <c r="C9" s="1" t="s">
        <v>8</v>
      </c>
      <c r="D9" s="60">
        <v>1506000</v>
      </c>
      <c r="F9" s="9"/>
    </row>
    <row r="10" spans="1:6">
      <c r="A10" s="3"/>
      <c r="B10" s="3"/>
      <c r="C10" s="3"/>
      <c r="D10" s="40">
        <f>SUM(D5:D9)</f>
        <v>2980900</v>
      </c>
    </row>
    <row r="11" spans="1:6">
      <c r="A11" s="1"/>
      <c r="B11" s="1">
        <v>1345</v>
      </c>
      <c r="C11" s="1" t="s">
        <v>9</v>
      </c>
      <c r="D11" s="60">
        <v>81000</v>
      </c>
      <c r="E11" s="8"/>
    </row>
    <row r="12" spans="1:6">
      <c r="A12" s="1"/>
      <c r="B12" s="1">
        <v>1341</v>
      </c>
      <c r="C12" s="1" t="s">
        <v>10</v>
      </c>
      <c r="D12" s="60">
        <v>3100</v>
      </c>
      <c r="E12" s="8"/>
    </row>
    <row r="13" spans="1:6">
      <c r="A13" s="1"/>
      <c r="B13" s="1">
        <v>1381</v>
      </c>
      <c r="C13" s="1" t="s">
        <v>11</v>
      </c>
      <c r="D13" s="60">
        <v>20000</v>
      </c>
      <c r="E13" s="8"/>
    </row>
    <row r="14" spans="1:6">
      <c r="A14" s="1"/>
      <c r="B14" s="1">
        <v>1511</v>
      </c>
      <c r="C14" s="1" t="s">
        <v>12</v>
      </c>
      <c r="D14" s="60">
        <v>106000</v>
      </c>
      <c r="E14" s="8"/>
      <c r="F14" s="9"/>
    </row>
    <row r="15" spans="1:6">
      <c r="A15" s="1"/>
      <c r="B15" s="1">
        <v>4112</v>
      </c>
      <c r="C15" s="1" t="s">
        <v>13</v>
      </c>
      <c r="D15" s="60">
        <v>71800</v>
      </c>
      <c r="E15" s="8"/>
    </row>
    <row r="16" spans="1:6">
      <c r="A16" s="1">
        <v>3639</v>
      </c>
      <c r="B16" s="1"/>
      <c r="C16" s="5" t="s">
        <v>33</v>
      </c>
      <c r="D16" s="60">
        <v>70000</v>
      </c>
    </row>
    <row r="17" spans="1:9">
      <c r="A17" s="1">
        <v>3725</v>
      </c>
      <c r="B17" s="1"/>
      <c r="C17" s="5" t="s">
        <v>34</v>
      </c>
      <c r="D17" s="60">
        <v>20000</v>
      </c>
    </row>
    <row r="18" spans="1:9" s="7" customFormat="1">
      <c r="A18" s="6">
        <v>2310</v>
      </c>
      <c r="B18" s="6">
        <v>2442</v>
      </c>
      <c r="C18" s="6" t="s">
        <v>37</v>
      </c>
      <c r="D18" s="60">
        <v>3700</v>
      </c>
      <c r="E18" s="8"/>
    </row>
    <row r="19" spans="1:9" s="38" customFormat="1" ht="15.75" thickBot="1">
      <c r="A19" s="52">
        <v>2321</v>
      </c>
      <c r="B19" s="52">
        <v>3122</v>
      </c>
      <c r="C19" t="s">
        <v>70</v>
      </c>
      <c r="D19" s="61">
        <v>2000</v>
      </c>
    </row>
    <row r="20" spans="1:9" ht="15.75" thickBot="1">
      <c r="A20" s="53"/>
      <c r="B20" s="54"/>
      <c r="C20" s="55" t="s">
        <v>14</v>
      </c>
      <c r="D20" s="56">
        <f>SUM(D5:D9,D11:D19)</f>
        <v>3358500</v>
      </c>
      <c r="G20" s="9"/>
    </row>
    <row r="21" spans="1:9" ht="15.75" thickBot="1">
      <c r="A21" s="65" t="s">
        <v>28</v>
      </c>
      <c r="B21" s="65"/>
      <c r="C21" s="65"/>
      <c r="D21" s="24"/>
    </row>
    <row r="22" spans="1:9" s="15" customFormat="1" ht="15.75" thickBot="1">
      <c r="A22" s="41">
        <v>1031</v>
      </c>
      <c r="B22" s="42"/>
      <c r="C22" s="43" t="s">
        <v>15</v>
      </c>
      <c r="D22" s="44">
        <v>5000</v>
      </c>
    </row>
    <row r="23" spans="1:9" ht="15.75" hidden="1" thickBot="1">
      <c r="A23" s="20"/>
      <c r="B23" s="21">
        <v>5169</v>
      </c>
      <c r="C23" s="21" t="s">
        <v>44</v>
      </c>
      <c r="D23" s="23">
        <v>5000</v>
      </c>
    </row>
    <row r="24" spans="1:9" s="15" customFormat="1" ht="15.75" thickBot="1">
      <c r="A24" s="41">
        <v>1032</v>
      </c>
      <c r="B24" s="42"/>
      <c r="C24" s="43" t="s">
        <v>36</v>
      </c>
      <c r="D24" s="44">
        <v>5000</v>
      </c>
    </row>
    <row r="25" spans="1:9" s="4" customFormat="1" ht="15.75" hidden="1" thickBot="1">
      <c r="A25" s="20"/>
      <c r="B25" s="21">
        <v>5169</v>
      </c>
      <c r="C25" s="21" t="s">
        <v>44</v>
      </c>
      <c r="D25" s="23">
        <v>5000</v>
      </c>
    </row>
    <row r="26" spans="1:9" s="15" customFormat="1" ht="15.75" thickBot="1">
      <c r="A26" s="41">
        <v>1037</v>
      </c>
      <c r="B26" s="42"/>
      <c r="C26" s="43" t="s">
        <v>31</v>
      </c>
      <c r="D26" s="44">
        <v>5000</v>
      </c>
      <c r="G26" s="9"/>
    </row>
    <row r="27" spans="1:9" ht="15.75" hidden="1" thickBot="1">
      <c r="A27" s="20"/>
      <c r="B27" s="21">
        <v>5169</v>
      </c>
      <c r="C27" s="21" t="s">
        <v>44</v>
      </c>
      <c r="D27" s="23">
        <v>5000</v>
      </c>
      <c r="I27" s="9"/>
    </row>
    <row r="28" spans="1:9" s="15" customFormat="1" ht="15.75" thickBot="1">
      <c r="A28" s="41">
        <v>1039</v>
      </c>
      <c r="B28" s="42"/>
      <c r="C28" s="43" t="s">
        <v>16</v>
      </c>
      <c r="D28" s="44">
        <v>5000</v>
      </c>
      <c r="I28" s="9"/>
    </row>
    <row r="29" spans="1:9" ht="15.75" hidden="1" thickBot="1">
      <c r="A29" s="20"/>
      <c r="B29" s="21">
        <v>5169</v>
      </c>
      <c r="C29" s="21" t="s">
        <v>44</v>
      </c>
      <c r="D29" s="23">
        <v>5000</v>
      </c>
      <c r="E29" s="8"/>
    </row>
    <row r="30" spans="1:9" s="15" customFormat="1" ht="15.75" thickBot="1">
      <c r="A30" s="41">
        <v>3111</v>
      </c>
      <c r="B30" s="42"/>
      <c r="C30" s="43" t="s">
        <v>17</v>
      </c>
      <c r="D30" s="44">
        <f>SUM(D31:D35)</f>
        <v>400000</v>
      </c>
      <c r="F30" s="9">
        <f>D20-D106</f>
        <v>0</v>
      </c>
    </row>
    <row r="31" spans="1:9" s="15" customFormat="1" hidden="1">
      <c r="A31" s="18"/>
      <c r="B31" s="14">
        <v>5137</v>
      </c>
      <c r="C31" s="6" t="s">
        <v>46</v>
      </c>
      <c r="D31" s="19">
        <v>10000</v>
      </c>
    </row>
    <row r="32" spans="1:9" s="15" customFormat="1" hidden="1">
      <c r="A32" s="18"/>
      <c r="B32" s="14">
        <v>5139</v>
      </c>
      <c r="C32" s="6" t="s">
        <v>47</v>
      </c>
      <c r="D32" s="19">
        <v>2000</v>
      </c>
    </row>
    <row r="33" spans="1:4" s="15" customFormat="1" hidden="1">
      <c r="A33" s="18"/>
      <c r="B33" s="14">
        <v>5169</v>
      </c>
      <c r="C33" s="6" t="s">
        <v>44</v>
      </c>
      <c r="D33" s="19">
        <v>6000</v>
      </c>
    </row>
    <row r="34" spans="1:4" s="15" customFormat="1" hidden="1">
      <c r="A34" s="18"/>
      <c r="B34" s="14">
        <v>5171</v>
      </c>
      <c r="C34" s="6" t="s">
        <v>51</v>
      </c>
      <c r="D34" s="19">
        <v>60000</v>
      </c>
    </row>
    <row r="35" spans="1:4" s="13" customFormat="1" ht="15.75" hidden="1" thickBot="1">
      <c r="A35" s="20"/>
      <c r="B35" s="21">
        <v>5331</v>
      </c>
      <c r="C35" s="22" t="s">
        <v>45</v>
      </c>
      <c r="D35" s="23">
        <v>322000</v>
      </c>
    </row>
    <row r="36" spans="1:4" s="62" customFormat="1" ht="15.75" thickBot="1">
      <c r="A36" s="41">
        <v>3113</v>
      </c>
      <c r="B36" s="42"/>
      <c r="C36" s="43" t="s">
        <v>55</v>
      </c>
      <c r="D36" s="44">
        <v>10000</v>
      </c>
    </row>
    <row r="37" spans="1:4" s="62" customFormat="1" ht="15.75" hidden="1" thickBot="1">
      <c r="A37" s="20"/>
      <c r="B37" s="21">
        <v>5339</v>
      </c>
      <c r="C37" s="22" t="s">
        <v>42</v>
      </c>
      <c r="D37" s="23">
        <v>10000</v>
      </c>
    </row>
    <row r="38" spans="1:4" s="62" customFormat="1" ht="15.75" thickBot="1">
      <c r="A38" s="41">
        <v>3330</v>
      </c>
      <c r="B38" s="42"/>
      <c r="C38" s="43" t="s">
        <v>73</v>
      </c>
      <c r="D38" s="44">
        <v>10000</v>
      </c>
    </row>
    <row r="39" spans="1:4" s="13" customFormat="1" ht="15.75" hidden="1" thickBot="1">
      <c r="A39" s="25"/>
      <c r="B39" s="21">
        <v>5223</v>
      </c>
      <c r="C39" s="22" t="s">
        <v>43</v>
      </c>
      <c r="D39" s="28">
        <v>10000</v>
      </c>
    </row>
    <row r="40" spans="1:4" s="15" customFormat="1" ht="15.75" thickBot="1">
      <c r="A40" s="41">
        <v>3341</v>
      </c>
      <c r="B40" s="42"/>
      <c r="C40" s="43" t="s">
        <v>75</v>
      </c>
      <c r="D40" s="44">
        <v>9000</v>
      </c>
    </row>
    <row r="41" spans="1:4" ht="15.75" hidden="1" thickBot="1">
      <c r="A41" s="25"/>
      <c r="B41" s="26">
        <v>5171</v>
      </c>
      <c r="C41" s="27" t="s">
        <v>51</v>
      </c>
      <c r="D41" s="28">
        <v>9000</v>
      </c>
    </row>
    <row r="42" spans="1:4" s="15" customFormat="1" ht="15.75" thickBot="1">
      <c r="A42" s="41">
        <v>3399</v>
      </c>
      <c r="B42" s="42"/>
      <c r="C42" s="43" t="s">
        <v>35</v>
      </c>
      <c r="D42" s="44">
        <f>SUM(D43:D46)</f>
        <v>35000</v>
      </c>
    </row>
    <row r="43" spans="1:4" s="15" customFormat="1" hidden="1">
      <c r="A43" s="29"/>
      <c r="B43" s="16">
        <v>5139</v>
      </c>
      <c r="C43" s="17" t="s">
        <v>47</v>
      </c>
      <c r="D43" s="30">
        <v>10000</v>
      </c>
    </row>
    <row r="44" spans="1:4" s="51" customFormat="1" hidden="1">
      <c r="A44" s="29"/>
      <c r="B44" s="16">
        <v>5169</v>
      </c>
      <c r="C44" s="17" t="s">
        <v>44</v>
      </c>
      <c r="D44" s="30">
        <v>5000</v>
      </c>
    </row>
    <row r="45" spans="1:4" s="15" customFormat="1" hidden="1">
      <c r="A45" s="29"/>
      <c r="B45" s="16">
        <v>5175</v>
      </c>
      <c r="C45" s="17" t="s">
        <v>48</v>
      </c>
      <c r="D45" s="30">
        <v>16000</v>
      </c>
    </row>
    <row r="46" spans="1:4" s="15" customFormat="1" ht="15.75" hidden="1" thickBot="1">
      <c r="A46" s="31"/>
      <c r="B46" s="32">
        <v>5492</v>
      </c>
      <c r="C46" s="33" t="s">
        <v>49</v>
      </c>
      <c r="D46" s="34">
        <v>4000</v>
      </c>
    </row>
    <row r="47" spans="1:4" s="39" customFormat="1">
      <c r="A47" s="41">
        <v>2321</v>
      </c>
      <c r="B47" s="42"/>
      <c r="C47" s="43" t="s">
        <v>70</v>
      </c>
      <c r="D47" s="44">
        <v>80000</v>
      </c>
    </row>
    <row r="48" spans="1:4" ht="15.75" hidden="1" thickBot="1">
      <c r="A48" s="20"/>
      <c r="B48" s="21">
        <v>5171</v>
      </c>
      <c r="C48" s="22" t="s">
        <v>51</v>
      </c>
      <c r="D48" s="23">
        <v>80000</v>
      </c>
    </row>
    <row r="49" spans="1:7" s="15" customFormat="1" ht="15.75" thickBot="1">
      <c r="A49" s="45">
        <v>3412</v>
      </c>
      <c r="B49" s="46"/>
      <c r="C49" s="47" t="s">
        <v>18</v>
      </c>
      <c r="D49" s="48">
        <f>SUM(D50:D53)</f>
        <v>65000</v>
      </c>
    </row>
    <row r="50" spans="1:7" s="15" customFormat="1" hidden="1">
      <c r="A50" s="18"/>
      <c r="B50" s="14">
        <v>5137</v>
      </c>
      <c r="C50" s="6" t="s">
        <v>46</v>
      </c>
      <c r="D50" s="19">
        <v>16000</v>
      </c>
    </row>
    <row r="51" spans="1:7" s="15" customFormat="1" hidden="1">
      <c r="A51" s="18"/>
      <c r="B51" s="14">
        <v>5139</v>
      </c>
      <c r="C51" s="6" t="s">
        <v>47</v>
      </c>
      <c r="D51" s="19">
        <v>4000</v>
      </c>
    </row>
    <row r="52" spans="1:7" s="15" customFormat="1" hidden="1">
      <c r="A52" s="18"/>
      <c r="B52" s="14">
        <v>5154</v>
      </c>
      <c r="C52" s="6" t="s">
        <v>50</v>
      </c>
      <c r="D52" s="19">
        <v>25000</v>
      </c>
    </row>
    <row r="53" spans="1:7" s="4" customFormat="1" ht="15.75" hidden="1" thickBot="1">
      <c r="A53" s="20"/>
      <c r="B53" s="21">
        <v>5171</v>
      </c>
      <c r="C53" s="22" t="s">
        <v>51</v>
      </c>
      <c r="D53" s="23">
        <v>20000</v>
      </c>
    </row>
    <row r="54" spans="1:7" s="15" customFormat="1" ht="15.75" thickBot="1">
      <c r="A54" s="41">
        <v>3421</v>
      </c>
      <c r="B54" s="42"/>
      <c r="C54" s="43" t="s">
        <v>32</v>
      </c>
      <c r="D54" s="44">
        <v>40000</v>
      </c>
    </row>
    <row r="55" spans="1:7" s="15" customFormat="1" hidden="1">
      <c r="A55" s="29"/>
      <c r="B55" s="16">
        <v>5139</v>
      </c>
      <c r="C55" s="17" t="s">
        <v>47</v>
      </c>
      <c r="D55" s="30">
        <v>20000</v>
      </c>
    </row>
    <row r="56" spans="1:7" s="15" customFormat="1" hidden="1">
      <c r="A56" s="29"/>
      <c r="B56" s="16">
        <v>5169</v>
      </c>
      <c r="C56" s="17" t="s">
        <v>44</v>
      </c>
      <c r="D56" s="30">
        <v>10000</v>
      </c>
    </row>
    <row r="57" spans="1:7" ht="15.75" hidden="1" thickBot="1">
      <c r="A57" s="25"/>
      <c r="B57" s="26">
        <v>5175</v>
      </c>
      <c r="C57" s="27" t="s">
        <v>48</v>
      </c>
      <c r="D57" s="28">
        <v>10000</v>
      </c>
      <c r="F57" s="9"/>
    </row>
    <row r="58" spans="1:7" s="15" customFormat="1" ht="15.75" thickBot="1">
      <c r="A58" s="41">
        <v>3631</v>
      </c>
      <c r="B58" s="42"/>
      <c r="C58" s="43" t="s">
        <v>19</v>
      </c>
      <c r="D58" s="44">
        <v>45000</v>
      </c>
      <c r="F58" s="9"/>
    </row>
    <row r="59" spans="1:7" s="15" customFormat="1" hidden="1">
      <c r="A59" s="18"/>
      <c r="B59" s="14">
        <v>5137</v>
      </c>
      <c r="C59" s="6" t="s">
        <v>46</v>
      </c>
      <c r="D59" s="19">
        <v>3000</v>
      </c>
      <c r="F59" s="9"/>
    </row>
    <row r="60" spans="1:7" s="15" customFormat="1" hidden="1">
      <c r="A60" s="18"/>
      <c r="B60" s="14">
        <v>5139</v>
      </c>
      <c r="C60" s="6" t="s">
        <v>47</v>
      </c>
      <c r="D60" s="19">
        <v>2000</v>
      </c>
      <c r="F60" s="9"/>
      <c r="G60" s="9"/>
    </row>
    <row r="61" spans="1:7" s="15" customFormat="1" hidden="1">
      <c r="A61" s="18"/>
      <c r="B61" s="14">
        <v>5154</v>
      </c>
      <c r="C61" s="6" t="s">
        <v>50</v>
      </c>
      <c r="D61" s="19">
        <v>22000</v>
      </c>
      <c r="F61" s="9"/>
    </row>
    <row r="62" spans="1:7" ht="15.75" hidden="1" thickBot="1">
      <c r="A62" s="20"/>
      <c r="B62" s="21">
        <v>5171</v>
      </c>
      <c r="C62" s="22" t="s">
        <v>51</v>
      </c>
      <c r="D62" s="23">
        <v>18000</v>
      </c>
      <c r="F62" s="9"/>
    </row>
    <row r="63" spans="1:7" s="15" customFormat="1" ht="15.75" thickBot="1">
      <c r="A63" s="41">
        <v>3639</v>
      </c>
      <c r="B63" s="42"/>
      <c r="C63" s="43" t="s">
        <v>20</v>
      </c>
      <c r="D63" s="44">
        <v>129000</v>
      </c>
    </row>
    <row r="64" spans="1:7" s="15" customFormat="1" hidden="1">
      <c r="A64" s="18"/>
      <c r="B64" s="14">
        <v>5169</v>
      </c>
      <c r="C64" s="6" t="s">
        <v>44</v>
      </c>
      <c r="D64" s="19">
        <v>10000</v>
      </c>
    </row>
    <row r="65" spans="1:7" s="15" customFormat="1" hidden="1">
      <c r="A65" s="18"/>
      <c r="B65" s="14">
        <v>5171</v>
      </c>
      <c r="C65" s="6" t="s">
        <v>51</v>
      </c>
      <c r="D65" s="19">
        <v>100000</v>
      </c>
    </row>
    <row r="66" spans="1:7" s="15" customFormat="1" hidden="1">
      <c r="A66" s="18"/>
      <c r="B66" s="14">
        <v>5179</v>
      </c>
      <c r="C66" s="6" t="s">
        <v>52</v>
      </c>
      <c r="D66" s="19">
        <v>4000</v>
      </c>
    </row>
    <row r="67" spans="1:7" s="15" customFormat="1" hidden="1">
      <c r="A67" s="18"/>
      <c r="B67" s="14">
        <v>5329</v>
      </c>
      <c r="C67" s="6" t="s">
        <v>53</v>
      </c>
      <c r="D67" s="19">
        <v>4260</v>
      </c>
    </row>
    <row r="68" spans="1:7" ht="15.75" hidden="1" thickBot="1">
      <c r="A68" s="58"/>
      <c r="B68" s="57">
        <v>5362</v>
      </c>
      <c r="C68" s="52" t="s">
        <v>54</v>
      </c>
      <c r="D68" s="59">
        <v>200</v>
      </c>
    </row>
    <row r="69" spans="1:7" s="15" customFormat="1" ht="15.75" thickBot="1">
      <c r="A69" s="41">
        <v>3722</v>
      </c>
      <c r="B69" s="42"/>
      <c r="C69" s="43" t="s">
        <v>21</v>
      </c>
      <c r="D69" s="44">
        <v>250000</v>
      </c>
    </row>
    <row r="70" spans="1:7" ht="15.75" hidden="1" thickBot="1">
      <c r="A70" s="25"/>
      <c r="B70" s="26">
        <v>5169</v>
      </c>
      <c r="C70" s="27" t="s">
        <v>44</v>
      </c>
      <c r="D70" s="28">
        <v>300000</v>
      </c>
    </row>
    <row r="71" spans="1:7" s="15" customFormat="1" ht="15.75" thickBot="1">
      <c r="A71" s="41">
        <v>3745</v>
      </c>
      <c r="B71" s="42"/>
      <c r="C71" s="43" t="s">
        <v>22</v>
      </c>
      <c r="D71" s="44">
        <v>100000</v>
      </c>
    </row>
    <row r="72" spans="1:7" s="15" customFormat="1" hidden="1">
      <c r="A72" s="29"/>
      <c r="B72" s="16">
        <v>5139</v>
      </c>
      <c r="C72" s="17" t="s">
        <v>47</v>
      </c>
      <c r="D72" s="30">
        <v>5000</v>
      </c>
    </row>
    <row r="73" spans="1:7" s="11" customFormat="1" ht="15.75" hidden="1" thickBot="1">
      <c r="A73" s="25"/>
      <c r="B73" s="26">
        <v>5169</v>
      </c>
      <c r="C73" s="27" t="s">
        <v>44</v>
      </c>
      <c r="D73" s="28">
        <v>95000</v>
      </c>
    </row>
    <row r="74" spans="1:7" s="15" customFormat="1" ht="15.75" thickBot="1">
      <c r="A74" s="41">
        <v>5213</v>
      </c>
      <c r="B74" s="42"/>
      <c r="C74" s="43" t="s">
        <v>40</v>
      </c>
      <c r="D74" s="44">
        <v>10000</v>
      </c>
    </row>
    <row r="75" spans="1:7" ht="15.75" hidden="1" thickBot="1">
      <c r="A75" s="20"/>
      <c r="B75" s="21">
        <v>5903</v>
      </c>
      <c r="C75" s="22" t="s">
        <v>56</v>
      </c>
      <c r="D75" s="23">
        <v>10000</v>
      </c>
      <c r="F75" s="9"/>
      <c r="G75" s="9">
        <f>D106-D20</f>
        <v>0</v>
      </c>
    </row>
    <row r="76" spans="1:7" s="15" customFormat="1" ht="15.75" thickBot="1">
      <c r="A76" s="41">
        <v>5512</v>
      </c>
      <c r="B76" s="42"/>
      <c r="C76" s="43" t="s">
        <v>23</v>
      </c>
      <c r="D76" s="44">
        <v>40000</v>
      </c>
    </row>
    <row r="77" spans="1:7" s="15" customFormat="1" hidden="1">
      <c r="A77" s="18"/>
      <c r="B77" s="14">
        <v>5137</v>
      </c>
      <c r="C77" s="6" t="s">
        <v>46</v>
      </c>
      <c r="D77" s="19">
        <v>12000</v>
      </c>
    </row>
    <row r="78" spans="1:7" s="15" customFormat="1" hidden="1">
      <c r="A78" s="18"/>
      <c r="B78" s="14">
        <v>5156</v>
      </c>
      <c r="C78" s="6" t="s">
        <v>57</v>
      </c>
      <c r="D78" s="19">
        <v>3000</v>
      </c>
    </row>
    <row r="79" spans="1:7" s="15" customFormat="1" hidden="1">
      <c r="A79" s="18"/>
      <c r="B79" s="14">
        <v>5169</v>
      </c>
      <c r="C79" s="6" t="s">
        <v>44</v>
      </c>
      <c r="D79" s="19">
        <v>5000</v>
      </c>
    </row>
    <row r="80" spans="1:7" ht="15.75" hidden="1" thickBot="1">
      <c r="A80" s="20"/>
      <c r="B80" s="21">
        <v>5171</v>
      </c>
      <c r="C80" s="22" t="s">
        <v>51</v>
      </c>
      <c r="D80" s="23">
        <v>20000</v>
      </c>
      <c r="E80" s="8"/>
      <c r="G80" s="12"/>
    </row>
    <row r="81" spans="1:6" s="15" customFormat="1" ht="15.75" thickBot="1">
      <c r="A81" s="41">
        <v>6112</v>
      </c>
      <c r="B81" s="42"/>
      <c r="C81" s="43" t="s">
        <v>24</v>
      </c>
      <c r="D81" s="44">
        <v>250000</v>
      </c>
    </row>
    <row r="82" spans="1:6" s="15" customFormat="1" hidden="1">
      <c r="A82" s="18"/>
      <c r="B82" s="14">
        <v>5023</v>
      </c>
      <c r="C82" s="6" t="s">
        <v>58</v>
      </c>
      <c r="D82" s="19">
        <v>220000</v>
      </c>
    </row>
    <row r="83" spans="1:6" ht="15.75" hidden="1" thickBot="1">
      <c r="A83" s="20"/>
      <c r="B83" s="21">
        <v>5032</v>
      </c>
      <c r="C83" s="22" t="s">
        <v>59</v>
      </c>
      <c r="D83" s="23">
        <v>30000</v>
      </c>
      <c r="F83" s="9"/>
    </row>
    <row r="84" spans="1:6" s="15" customFormat="1" ht="15.75" thickBot="1">
      <c r="A84" s="41">
        <v>6171</v>
      </c>
      <c r="B84" s="42"/>
      <c r="C84" s="43" t="s">
        <v>25</v>
      </c>
      <c r="D84" s="44">
        <v>500000</v>
      </c>
    </row>
    <row r="85" spans="1:6" s="15" customFormat="1" hidden="1">
      <c r="A85" s="18"/>
      <c r="B85" s="14">
        <v>5021</v>
      </c>
      <c r="C85" s="35" t="s">
        <v>60</v>
      </c>
      <c r="D85" s="19">
        <v>320000</v>
      </c>
    </row>
    <row r="86" spans="1:6" s="15" customFormat="1" hidden="1">
      <c r="A86" s="18"/>
      <c r="B86" s="14">
        <v>5136</v>
      </c>
      <c r="C86" s="6" t="s">
        <v>61</v>
      </c>
      <c r="D86" s="19">
        <v>1000</v>
      </c>
    </row>
    <row r="87" spans="1:6" s="15" customFormat="1" hidden="1">
      <c r="A87" s="18"/>
      <c r="B87" s="14">
        <v>5137</v>
      </c>
      <c r="C87" s="6" t="s">
        <v>46</v>
      </c>
      <c r="D87" s="19">
        <v>500</v>
      </c>
    </row>
    <row r="88" spans="1:6" s="15" customFormat="1" hidden="1">
      <c r="A88" s="18"/>
      <c r="B88" s="14">
        <v>5151</v>
      </c>
      <c r="C88" s="6" t="s">
        <v>62</v>
      </c>
      <c r="D88" s="19">
        <v>1000</v>
      </c>
    </row>
    <row r="89" spans="1:6" s="15" customFormat="1" hidden="1">
      <c r="A89" s="18"/>
      <c r="B89" s="14">
        <v>5153</v>
      </c>
      <c r="C89" s="6" t="s">
        <v>63</v>
      </c>
      <c r="D89" s="19">
        <v>25000</v>
      </c>
    </row>
    <row r="90" spans="1:6" s="15" customFormat="1" hidden="1">
      <c r="A90" s="18"/>
      <c r="B90" s="14">
        <v>5154</v>
      </c>
      <c r="C90" s="6" t="s">
        <v>50</v>
      </c>
      <c r="D90" s="19">
        <v>52000</v>
      </c>
    </row>
    <row r="91" spans="1:6" s="15" customFormat="1" hidden="1">
      <c r="A91" s="18"/>
      <c r="B91" s="14">
        <v>5161</v>
      </c>
      <c r="C91" s="6" t="s">
        <v>72</v>
      </c>
      <c r="D91" s="19">
        <v>500</v>
      </c>
    </row>
    <row r="92" spans="1:6" s="15" customFormat="1" hidden="1">
      <c r="A92" s="18"/>
      <c r="B92" s="14">
        <v>5162</v>
      </c>
      <c r="C92" s="6" t="s">
        <v>64</v>
      </c>
      <c r="D92" s="19">
        <v>12000</v>
      </c>
    </row>
    <row r="93" spans="1:6" s="15" customFormat="1" hidden="1">
      <c r="A93" s="18"/>
      <c r="B93" s="14">
        <v>5168</v>
      </c>
      <c r="C93" s="6" t="s">
        <v>65</v>
      </c>
      <c r="D93" s="19">
        <v>40000</v>
      </c>
    </row>
    <row r="94" spans="1:6" s="15" customFormat="1" hidden="1">
      <c r="A94" s="18"/>
      <c r="B94" s="14">
        <v>5169</v>
      </c>
      <c r="C94" s="6" t="s">
        <v>44</v>
      </c>
      <c r="D94" s="19">
        <v>40000</v>
      </c>
    </row>
    <row r="95" spans="1:6" s="51" customFormat="1" hidden="1">
      <c r="A95" s="58"/>
      <c r="B95" s="57">
        <v>5139</v>
      </c>
      <c r="C95" s="52" t="s">
        <v>47</v>
      </c>
      <c r="D95" s="59">
        <v>5000</v>
      </c>
    </row>
    <row r="96" spans="1:6" ht="15.75" hidden="1" thickBot="1">
      <c r="A96" s="20"/>
      <c r="B96" s="21">
        <v>5175</v>
      </c>
      <c r="C96" s="22" t="s">
        <v>48</v>
      </c>
      <c r="D96" s="23">
        <v>3000</v>
      </c>
    </row>
    <row r="97" spans="1:4" s="15" customFormat="1" ht="15.75" thickBot="1">
      <c r="A97" s="41">
        <v>6310</v>
      </c>
      <c r="B97" s="42"/>
      <c r="C97" s="43" t="s">
        <v>66</v>
      </c>
      <c r="D97" s="44">
        <v>2000</v>
      </c>
    </row>
    <row r="98" spans="1:4" ht="15.75" hidden="1" thickBot="1">
      <c r="A98" s="25"/>
      <c r="B98" s="26">
        <v>5163</v>
      </c>
      <c r="C98" s="36" t="s">
        <v>26</v>
      </c>
      <c r="D98" s="28">
        <v>2000</v>
      </c>
    </row>
    <row r="99" spans="1:4" s="15" customFormat="1" ht="15.75" thickBot="1">
      <c r="A99" s="41">
        <v>6320</v>
      </c>
      <c r="B99" s="42"/>
      <c r="C99" s="43" t="s">
        <v>67</v>
      </c>
      <c r="D99" s="44">
        <v>30000</v>
      </c>
    </row>
    <row r="100" spans="1:4" s="10" customFormat="1" ht="15.75" hidden="1" thickBot="1">
      <c r="A100" s="20"/>
      <c r="B100" s="26">
        <v>5163</v>
      </c>
      <c r="C100" s="36" t="s">
        <v>26</v>
      </c>
      <c r="D100" s="23">
        <v>30000</v>
      </c>
    </row>
    <row r="101" spans="1:4" s="15" customFormat="1" ht="15.75" thickBot="1">
      <c r="A101" s="41">
        <v>6399</v>
      </c>
      <c r="B101" s="42"/>
      <c r="C101" s="43" t="s">
        <v>39</v>
      </c>
      <c r="D101" s="44">
        <v>200000</v>
      </c>
    </row>
    <row r="102" spans="1:4" s="8" customFormat="1" ht="15.75" hidden="1" thickBot="1">
      <c r="A102" s="20"/>
      <c r="B102" s="21">
        <v>5365</v>
      </c>
      <c r="C102" s="22" t="s">
        <v>68</v>
      </c>
      <c r="D102" s="23">
        <v>200000</v>
      </c>
    </row>
    <row r="103" spans="1:4" s="15" customFormat="1" ht="15.75" thickBot="1">
      <c r="A103" s="41">
        <v>6402</v>
      </c>
      <c r="B103" s="42"/>
      <c r="C103" s="43" t="s">
        <v>38</v>
      </c>
      <c r="D103" s="44">
        <v>33500</v>
      </c>
    </row>
    <row r="104" spans="1:4" ht="15.75" hidden="1" thickBot="1">
      <c r="A104" s="20"/>
      <c r="B104" s="21">
        <v>5366</v>
      </c>
      <c r="C104" s="22" t="s">
        <v>69</v>
      </c>
      <c r="D104" s="23">
        <v>33500</v>
      </c>
    </row>
    <row r="105" spans="1:4" s="62" customFormat="1">
      <c r="A105" s="41">
        <v>2212</v>
      </c>
      <c r="B105" s="42"/>
      <c r="C105" s="43" t="s">
        <v>74</v>
      </c>
      <c r="D105" s="44">
        <v>1100000</v>
      </c>
    </row>
    <row r="106" spans="1:4">
      <c r="A106" s="37"/>
      <c r="B106" s="37"/>
      <c r="C106" s="50" t="s">
        <v>27</v>
      </c>
      <c r="D106" s="49">
        <f>SUM(D22,D24,D26,D28,D30,D36,D38,D40,D42,D47,D49,D54,D58,D63,D69,D71,D74,D76,D81,D84,D97,D99,D101,D103,D105)</f>
        <v>3358500</v>
      </c>
    </row>
    <row r="107" spans="1:4">
      <c r="A107" s="68" t="s">
        <v>77</v>
      </c>
      <c r="B107" s="68"/>
      <c r="C107" s="68"/>
    </row>
    <row r="108" spans="1:4">
      <c r="A108" s="68" t="s">
        <v>29</v>
      </c>
      <c r="B108" s="68"/>
    </row>
    <row r="109" spans="1:4">
      <c r="C109" s="63" t="s">
        <v>71</v>
      </c>
      <c r="D109" s="63"/>
    </row>
    <row r="110" spans="1:4">
      <c r="C110" t="s">
        <v>30</v>
      </c>
    </row>
  </sheetData>
  <mergeCells count="6">
    <mergeCell ref="C109:D109"/>
    <mergeCell ref="A4:C4"/>
    <mergeCell ref="A21:C21"/>
    <mergeCell ref="A1:D2"/>
    <mergeCell ref="A108:B108"/>
    <mergeCell ref="A107:C107"/>
  </mergeCells>
  <pageMargins left="0.7" right="0.7" top="0.78740157499999996" bottom="0.78740157499999996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D87"/>
    </sheetView>
  </sheetViews>
  <sheetFormatPr defaultRowHeight="15"/>
  <cols>
    <col min="3" max="4" width="8.85546875" customWidth="1"/>
  </cols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Výklečák</dc:creator>
  <cp:lastModifiedBy>Obec Malé Výkleky</cp:lastModifiedBy>
  <cp:lastPrinted>2022-11-29T09:22:28Z</cp:lastPrinted>
  <dcterms:created xsi:type="dcterms:W3CDTF">2014-12-15T11:49:34Z</dcterms:created>
  <dcterms:modified xsi:type="dcterms:W3CDTF">2024-12-06T17:14:21Z</dcterms:modified>
</cp:coreProperties>
</file>